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Seafood_packing_cost" sheetId="1" r:id="rId1"/>
  </sheets>
  <definedNames/>
  <calcPr fullCalcOnLoad="1"/>
</workbook>
</file>

<file path=xl/sharedStrings.xml><?xml version="1.0" encoding="utf-8"?>
<sst xmlns="http://schemas.openxmlformats.org/spreadsheetml/2006/main" count="63" uniqueCount="49">
  <si>
    <t>5-7, 7-9</t>
  </si>
  <si>
    <t>4-5, 6-7</t>
  </si>
  <si>
    <t>8-15, 15-20</t>
  </si>
  <si>
    <t>10-15, 15-20</t>
  </si>
  <si>
    <t>7-12</t>
  </si>
  <si>
    <t>7-9, 9-11</t>
  </si>
  <si>
    <t/>
  </si>
  <si>
    <t>Стоимость упаковки в 20гр цветные пакетики (не включая стоимость валов)</t>
  </si>
  <si>
    <t>Общая цена FOB/Total FOB price</t>
  </si>
  <si>
    <t>Стоимость валов для 5 позиций, каждый пакетик имеет 8 цветов/Cost of film rolls for 5 items
each bag has 8 colors</t>
  </si>
  <si>
    <t>Для  
1 x 40FCL
(40 валов)</t>
  </si>
  <si>
    <t>Для 
2 x 40FCL
(40 валов)</t>
  </si>
  <si>
    <t>Для 
3 x 40FCL
(40 валов)</t>
  </si>
  <si>
    <t>Для 
4 x 40FCL
(40 валов)</t>
  </si>
  <si>
    <t>Для 
1 x 40FCL</t>
  </si>
  <si>
    <t>Для 
2 x 40FCL</t>
  </si>
  <si>
    <t>Для 
3 x 40FCL</t>
  </si>
  <si>
    <t>Для 
4 x 40FCL</t>
  </si>
  <si>
    <t>Филе сушеного желтого полосатика/Dried yellow stripe trevally fillet</t>
  </si>
  <si>
    <t>Сушеный анчоус без головы/Dried anchovy headless</t>
  </si>
  <si>
    <t>Сушеная красная большеглазая ставридка без головы/Dried red big eye scad headless</t>
  </si>
  <si>
    <t>Филе сушеной красной большеглазой ставридки/Dried red big eye scad fillet</t>
  </si>
  <si>
    <t>Сушеная желтохвостая ставридка/Dried yellowtail scad fillet</t>
  </si>
  <si>
    <t xml:space="preserve">Филе сушеной ящероголовой рыбы/Dried lizardfish fillet </t>
  </si>
  <si>
    <t>Сушеная ящероголовая рыба целая без головы/Dried lizardfish whole headless</t>
  </si>
  <si>
    <t>Филе сушеного леща/Dried threadfin bream fillet</t>
  </si>
  <si>
    <t>Филе сушеного белого/серого горбыля ("ледной спинки")/Dried  white/silver croaker fillet</t>
  </si>
  <si>
    <t>Сушеный желтый полосатик без головы/Dried yellow stripe trevally headless</t>
  </si>
  <si>
    <t>Филе сушеной рыбы-иглы (полурыла)/Dried needle fish fillet (halfbeak)</t>
  </si>
  <si>
    <t>Сушеные щучки без головы/Dried baby pike headless</t>
  </si>
  <si>
    <t>Сушеная белая сардина без головы/Dried himego headless</t>
  </si>
  <si>
    <t>Сушеная силлага/Dried sillago</t>
  </si>
  <si>
    <t>Сушеная сельдь/Dried herring/sardine</t>
  </si>
  <si>
    <t>Сушеная ставридка кружками/Dried round scad</t>
  </si>
  <si>
    <t>Филе сушеного пангасиуса с кожей, резанное/Dried pangasius fillet skinon, cut</t>
  </si>
  <si>
    <t>Филе сушеного пангасиуса без кожи, резанное/Dried pangasius fillet skinoff, cut</t>
  </si>
  <si>
    <t>Овальное филе сушеной шипастой кожанки/Dried leather jacket fillet oval</t>
  </si>
  <si>
    <t>Сушеный угорь/Dried conger eel</t>
  </si>
  <si>
    <t>Сушеный тунец/Dried tuna</t>
  </si>
  <si>
    <t>по треюованию заказчика/    at buyer's 
requirement</t>
  </si>
  <si>
    <t>Размер (см/шт)/     Size
(cm/pc)</t>
  </si>
  <si>
    <t>Цена FOB для упаковки навалом в 15кг картонные ящики/
15kgs/PE/CTN</t>
  </si>
  <si>
    <t>Радиационная обработка 100%/Radiation treatment 100%</t>
  </si>
  <si>
    <t>ТОЛЬКО ДЛЯ 20гр ПАКЕТИКОВ/FOR 20g BAGS ONLY</t>
  </si>
  <si>
    <t>ДЕТАЛЬНЫЙ РАСЧЕТ СТОИМОСТИ СУШЕНЫХ МОРЕПРОДУКТОВ ДЛЯ ВАРИАНТОВ УПАКОВКИ НАВАЛОМ, РОЗНИЧНОЙ УПАКОВКИ 20 ГР., ВАЛОВ ПОД НЕЕ (Т.Н. КЛИШЕ) В ЗАВИСИМОСТИ ОТ ОБЪЕМА ПО СОСТОЯНИЮ НА ИЮЛЬ 2010:</t>
  </si>
  <si>
    <t>№</t>
  </si>
  <si>
    <t>Загрузка 40-футового контейнера: около 10МТ +/-10% (упаковка 20 гр пакетики)</t>
  </si>
  <si>
    <t>Наименование товара Name of goods</t>
  </si>
  <si>
    <t>Доп. информация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</si>
</sst>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1">
    <font>
      <sz val="11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4"/>
      <name val="Calibri"/>
      <family val="2"/>
    </font>
    <font>
      <sz val="12"/>
      <color indexed="56"/>
      <name val="Calibri"/>
      <family val="2"/>
    </font>
    <font>
      <b/>
      <u val="single"/>
      <sz val="12"/>
      <color indexed="10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b/>
      <sz val="14"/>
      <color indexed="30"/>
      <name val="Calibri"/>
      <family val="2"/>
    </font>
    <font>
      <sz val="14"/>
      <color indexed="30"/>
      <name val="Calibri"/>
      <family val="2"/>
    </font>
    <font>
      <b/>
      <sz val="16"/>
      <color indexed="56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i/>
      <sz val="14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4" fillId="21" borderId="7" applyNumberFormat="0" applyAlignment="0" applyProtection="0"/>
    <xf numFmtId="0" fontId="13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8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2" fillId="24" borderId="10" xfId="0" applyNumberFormat="1" applyFont="1" applyFill="1" applyBorder="1" applyAlignment="1">
      <alignment horizontal="center"/>
    </xf>
    <xf numFmtId="2" fontId="4" fillId="24" borderId="10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2" fontId="2" fillId="24" borderId="12" xfId="0" applyNumberFormat="1" applyFont="1" applyFill="1" applyBorder="1" applyAlignment="1">
      <alignment horizontal="center"/>
    </xf>
    <xf numFmtId="2" fontId="4" fillId="24" borderId="12" xfId="0" applyNumberFormat="1" applyFont="1" applyFill="1" applyBorder="1" applyAlignment="1">
      <alignment horizontal="center"/>
    </xf>
    <xf numFmtId="2" fontId="2" fillId="24" borderId="11" xfId="0" applyNumberFormat="1" applyFont="1" applyFill="1" applyBorder="1" applyAlignment="1">
      <alignment horizontal="center"/>
    </xf>
    <xf numFmtId="2" fontId="4" fillId="24" borderId="1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10" xfId="0" applyNumberFormat="1" applyFont="1" applyBorder="1" applyAlignment="1" quotePrefix="1">
      <alignment horizontal="center"/>
    </xf>
    <xf numFmtId="0" fontId="8" fillId="0" borderId="13" xfId="0" applyFont="1" applyBorder="1" applyAlignment="1">
      <alignment horizontal="center" vertical="center"/>
    </xf>
    <xf numFmtId="2" fontId="2" fillId="24" borderId="14" xfId="0" applyNumberFormat="1" applyFont="1" applyFill="1" applyBorder="1" applyAlignment="1">
      <alignment horizontal="center"/>
    </xf>
    <xf numFmtId="2" fontId="4" fillId="24" borderId="14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7" fillId="24" borderId="10" xfId="0" applyNumberFormat="1" applyFont="1" applyFill="1" applyBorder="1" applyAlignment="1">
      <alignment horizontal="center"/>
    </xf>
    <xf numFmtId="2" fontId="7" fillId="24" borderId="11" xfId="0" applyNumberFormat="1" applyFont="1" applyFill="1" applyBorder="1" applyAlignment="1">
      <alignment horizontal="center"/>
    </xf>
    <xf numFmtId="2" fontId="4" fillId="24" borderId="10" xfId="0" applyNumberFormat="1" applyFont="1" applyFill="1" applyBorder="1" applyAlignment="1">
      <alignment horizontal="center"/>
    </xf>
    <xf numFmtId="2" fontId="4" fillId="24" borderId="1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 quotePrefix="1">
      <alignment/>
    </xf>
    <xf numFmtId="0" fontId="11" fillId="24" borderId="15" xfId="0" applyFont="1" applyFill="1" applyBorder="1" applyAlignment="1">
      <alignment/>
    </xf>
    <xf numFmtId="0" fontId="11" fillId="24" borderId="16" xfId="0" applyFont="1" applyFill="1" applyBorder="1" applyAlignment="1">
      <alignment/>
    </xf>
    <xf numFmtId="2" fontId="4" fillId="24" borderId="17" xfId="0" applyNumberFormat="1" applyFont="1" applyFill="1" applyBorder="1" applyAlignment="1">
      <alignment horizontal="center"/>
    </xf>
    <xf numFmtId="2" fontId="4" fillId="24" borderId="18" xfId="0" applyNumberFormat="1" applyFont="1" applyFill="1" applyBorder="1" applyAlignment="1">
      <alignment horizontal="center"/>
    </xf>
    <xf numFmtId="2" fontId="4" fillId="24" borderId="19" xfId="0" applyNumberFormat="1" applyFont="1" applyFill="1" applyBorder="1" applyAlignment="1">
      <alignment horizontal="center"/>
    </xf>
    <xf numFmtId="2" fontId="4" fillId="24" borderId="20" xfId="0" applyNumberFormat="1" applyFont="1" applyFill="1" applyBorder="1" applyAlignment="1">
      <alignment horizontal="center"/>
    </xf>
    <xf numFmtId="2" fontId="4" fillId="24" borderId="17" xfId="0" applyNumberFormat="1" applyFont="1" applyFill="1" applyBorder="1" applyAlignment="1">
      <alignment horizontal="center"/>
    </xf>
    <xf numFmtId="2" fontId="4" fillId="24" borderId="18" xfId="0" applyNumberFormat="1" applyFont="1" applyFill="1" applyBorder="1" applyAlignment="1">
      <alignment horizontal="center"/>
    </xf>
    <xf numFmtId="2" fontId="7" fillId="24" borderId="19" xfId="0" applyNumberFormat="1" applyFont="1" applyFill="1" applyBorder="1" applyAlignment="1">
      <alignment horizontal="center"/>
    </xf>
    <xf numFmtId="2" fontId="7" fillId="24" borderId="21" xfId="0" applyNumberFormat="1" applyFont="1" applyFill="1" applyBorder="1" applyAlignment="1">
      <alignment horizontal="center"/>
    </xf>
    <xf numFmtId="2" fontId="7" fillId="24" borderId="20" xfId="0" applyNumberFormat="1" applyFont="1" applyFill="1" applyBorder="1" applyAlignment="1">
      <alignment horizontal="center"/>
    </xf>
    <xf numFmtId="2" fontId="7" fillId="24" borderId="22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/>
    </xf>
    <xf numFmtId="0" fontId="8" fillId="0" borderId="2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2" fontId="7" fillId="0" borderId="19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0" fontId="8" fillId="0" borderId="13" xfId="0" applyFont="1" applyBorder="1" applyAlignment="1">
      <alignment horizontal="center" vertical="justify"/>
    </xf>
    <xf numFmtId="0" fontId="8" fillId="0" borderId="13" xfId="0" applyFont="1" applyBorder="1" applyAlignment="1">
      <alignment horizontal="center" vertical="justify" wrapText="1"/>
    </xf>
    <xf numFmtId="0" fontId="8" fillId="0" borderId="25" xfId="0" applyFont="1" applyBorder="1" applyAlignment="1">
      <alignment horizontal="center" vertical="justify" wrapText="1"/>
    </xf>
    <xf numFmtId="0" fontId="8" fillId="20" borderId="23" xfId="0" applyFont="1" applyFill="1" applyBorder="1" applyAlignment="1">
      <alignment horizontal="center" vertical="justify" wrapText="1"/>
    </xf>
    <xf numFmtId="0" fontId="8" fillId="20" borderId="13" xfId="0" applyFont="1" applyFill="1" applyBorder="1" applyAlignment="1">
      <alignment horizontal="center" vertical="justify" wrapText="1"/>
    </xf>
    <xf numFmtId="0" fontId="8" fillId="20" borderId="25" xfId="0" applyFont="1" applyFill="1" applyBorder="1" applyAlignment="1">
      <alignment horizontal="center" vertical="justify" wrapText="1"/>
    </xf>
    <xf numFmtId="0" fontId="8" fillId="3" borderId="23" xfId="0" applyFont="1" applyFill="1" applyBorder="1" applyAlignment="1">
      <alignment horizontal="center" vertical="justify" wrapText="1"/>
    </xf>
    <xf numFmtId="0" fontId="8" fillId="3" borderId="13" xfId="0" applyFont="1" applyFill="1" applyBorder="1" applyAlignment="1">
      <alignment horizontal="center" vertical="justify" wrapText="1"/>
    </xf>
    <xf numFmtId="0" fontId="8" fillId="3" borderId="24" xfId="0" applyFont="1" applyFill="1" applyBorder="1" applyAlignment="1">
      <alignment horizontal="center" vertical="justify" wrapText="1"/>
    </xf>
    <xf numFmtId="0" fontId="2" fillId="0" borderId="12" xfId="0" applyFont="1" applyBorder="1" applyAlignment="1">
      <alignment horizontal="left" vertical="justify"/>
    </xf>
    <xf numFmtId="0" fontId="2" fillId="0" borderId="10" xfId="0" applyFont="1" applyBorder="1" applyAlignment="1">
      <alignment horizontal="left" vertical="justify"/>
    </xf>
    <xf numFmtId="0" fontId="2" fillId="0" borderId="11" xfId="0" applyFont="1" applyBorder="1" applyAlignment="1">
      <alignment horizontal="left" vertical="justify"/>
    </xf>
    <xf numFmtId="0" fontId="2" fillId="0" borderId="14" xfId="0" applyFont="1" applyBorder="1" applyAlignment="1">
      <alignment horizontal="left" vertical="justify"/>
    </xf>
    <xf numFmtId="0" fontId="3" fillId="0" borderId="0" xfId="0" applyFont="1" applyAlignment="1">
      <alignment horizontal="center" vertical="justify"/>
    </xf>
    <xf numFmtId="0" fontId="7" fillId="0" borderId="0" xfId="0" applyFont="1" applyAlignment="1">
      <alignment horizontal="center" vertical="justify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12" fillId="8" borderId="32" xfId="0" applyFont="1" applyFill="1" applyBorder="1" applyAlignment="1">
      <alignment horizontal="center" vertical="center" wrapText="1"/>
    </xf>
    <xf numFmtId="0" fontId="12" fillId="8" borderId="33" xfId="0" applyFont="1" applyFill="1" applyBorder="1" applyAlignment="1">
      <alignment horizontal="center" vertical="center" wrapText="1"/>
    </xf>
    <xf numFmtId="0" fontId="12" fillId="8" borderId="34" xfId="0" applyFont="1" applyFill="1" applyBorder="1" applyAlignment="1">
      <alignment horizontal="center" vertical="center" wrapText="1"/>
    </xf>
    <xf numFmtId="0" fontId="8" fillId="9" borderId="35" xfId="0" applyFont="1" applyFill="1" applyBorder="1" applyAlignment="1">
      <alignment horizontal="center" vertical="center"/>
    </xf>
    <xf numFmtId="0" fontId="8" fillId="9" borderId="33" xfId="0" applyFont="1" applyFill="1" applyBorder="1" applyAlignment="1">
      <alignment horizontal="center" vertical="center"/>
    </xf>
    <xf numFmtId="0" fontId="8" fillId="9" borderId="36" xfId="0" applyFont="1" applyFill="1" applyBorder="1" applyAlignment="1">
      <alignment horizontal="center" vertical="center"/>
    </xf>
    <xf numFmtId="0" fontId="3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A3" sqref="A3:E3"/>
    </sheetView>
  </sheetViews>
  <sheetFormatPr defaultColWidth="9.00390625" defaultRowHeight="15"/>
  <cols>
    <col min="1" max="1" width="8.421875" style="1" customWidth="1"/>
    <col min="2" max="2" width="25.421875" style="1" customWidth="1"/>
    <col min="3" max="3" width="11.57421875" style="1" customWidth="1"/>
    <col min="4" max="4" width="16.421875" style="1" customWidth="1"/>
    <col min="5" max="5" width="17.57421875" style="1" customWidth="1"/>
    <col min="6" max="6" width="9.140625" style="1" customWidth="1"/>
    <col min="7" max="7" width="8.00390625" style="1" customWidth="1"/>
    <col min="8" max="9" width="7.7109375" style="1" customWidth="1"/>
    <col min="10" max="10" width="7.28125" style="1" customWidth="1"/>
    <col min="11" max="11" width="6.57421875" style="1" customWidth="1"/>
    <col min="12" max="12" width="6.7109375" style="1" customWidth="1"/>
    <col min="13" max="13" width="6.8515625" style="1" customWidth="1"/>
    <col min="14" max="16" width="9.00390625" style="1" customWidth="1"/>
    <col min="17" max="17" width="12.421875" style="1" customWidth="1"/>
    <col min="18" max="16384" width="9.00390625" style="1" customWidth="1"/>
  </cols>
  <sheetData>
    <row r="1" spans="1:8" ht="99" customHeight="1">
      <c r="A1" s="60" t="s">
        <v>44</v>
      </c>
      <c r="B1" s="60"/>
      <c r="C1" s="60"/>
      <c r="D1" s="60"/>
      <c r="E1" s="60"/>
      <c r="F1" s="60"/>
      <c r="G1" s="60"/>
      <c r="H1" s="60"/>
    </row>
    <row r="2" spans="1:5" ht="18.75">
      <c r="A2" s="77" t="s">
        <v>48</v>
      </c>
      <c r="B2" s="77"/>
      <c r="C2" s="77"/>
      <c r="D2" s="77"/>
      <c r="E2" s="77"/>
    </row>
    <row r="3" spans="1:5" ht="36.75" customHeight="1">
      <c r="A3" s="61" t="s">
        <v>42</v>
      </c>
      <c r="B3" s="61"/>
      <c r="C3" s="61"/>
      <c r="D3" s="61"/>
      <c r="E3" s="61"/>
    </row>
    <row r="4" spans="1:5" ht="18.75">
      <c r="A4" s="41" t="s">
        <v>46</v>
      </c>
      <c r="B4" s="41"/>
      <c r="C4" s="41"/>
      <c r="D4" s="41"/>
      <c r="E4" s="41"/>
    </row>
    <row r="5" spans="6:13" ht="15.75">
      <c r="F5" s="74" t="s">
        <v>43</v>
      </c>
      <c r="G5" s="75"/>
      <c r="H5" s="75"/>
      <c r="I5" s="75"/>
      <c r="J5" s="75"/>
      <c r="K5" s="75"/>
      <c r="L5" s="75"/>
      <c r="M5" s="76"/>
    </row>
    <row r="6" spans="1:17" ht="98.25" customHeight="1">
      <c r="A6" s="7"/>
      <c r="F6" s="68" t="s">
        <v>9</v>
      </c>
      <c r="G6" s="69"/>
      <c r="H6" s="69"/>
      <c r="I6" s="70"/>
      <c r="J6" s="71" t="s">
        <v>8</v>
      </c>
      <c r="K6" s="72"/>
      <c r="L6" s="72"/>
      <c r="M6" s="73"/>
      <c r="N6" s="62"/>
      <c r="O6" s="63"/>
      <c r="P6" s="63"/>
      <c r="Q6" s="64"/>
    </row>
    <row r="7" spans="1:17" s="10" customFormat="1" ht="110.25">
      <c r="A7" s="18" t="s">
        <v>45</v>
      </c>
      <c r="B7" s="47" t="s">
        <v>47</v>
      </c>
      <c r="C7" s="48" t="s">
        <v>40</v>
      </c>
      <c r="D7" s="48" t="s">
        <v>41</v>
      </c>
      <c r="E7" s="49" t="s">
        <v>7</v>
      </c>
      <c r="F7" s="50" t="s">
        <v>10</v>
      </c>
      <c r="G7" s="51" t="s">
        <v>11</v>
      </c>
      <c r="H7" s="51" t="s">
        <v>12</v>
      </c>
      <c r="I7" s="52" t="s">
        <v>13</v>
      </c>
      <c r="J7" s="53" t="s">
        <v>14</v>
      </c>
      <c r="K7" s="54" t="s">
        <v>15</v>
      </c>
      <c r="L7" s="54" t="s">
        <v>16</v>
      </c>
      <c r="M7" s="55" t="s">
        <v>17</v>
      </c>
      <c r="N7" s="42"/>
      <c r="O7" s="43"/>
      <c r="P7" s="43"/>
      <c r="Q7" s="44"/>
    </row>
    <row r="8" spans="1:17" s="2" customFormat="1" ht="57.75" customHeight="1">
      <c r="A8" s="5">
        <v>1</v>
      </c>
      <c r="B8" s="56" t="s">
        <v>18</v>
      </c>
      <c r="C8" s="15" t="s">
        <v>0</v>
      </c>
      <c r="D8" s="11">
        <v>6.3</v>
      </c>
      <c r="E8" s="31">
        <v>1.25</v>
      </c>
      <c r="F8" s="33">
        <f>40*160/10000</f>
        <v>0.64</v>
      </c>
      <c r="G8" s="24">
        <f>40*160/20000</f>
        <v>0.32</v>
      </c>
      <c r="H8" s="24">
        <f>40*160/30000</f>
        <v>0.21333333333333335</v>
      </c>
      <c r="I8" s="35">
        <f>40*160/40000</f>
        <v>0.16</v>
      </c>
      <c r="J8" s="37">
        <f>SUM(D8,E8,F8)</f>
        <v>8.19</v>
      </c>
      <c r="K8" s="22">
        <f>SUM(D8,E8,G8)</f>
        <v>7.87</v>
      </c>
      <c r="L8" s="22">
        <f>SUM(D8,E8,H8)</f>
        <v>7.763333333333333</v>
      </c>
      <c r="M8" s="38">
        <f>SUM(D8,E8,I8)</f>
        <v>7.71</v>
      </c>
      <c r="N8" s="45"/>
      <c r="O8" s="45"/>
      <c r="P8" s="45"/>
      <c r="Q8" s="45"/>
    </row>
    <row r="9" spans="1:17" s="2" customFormat="1" ht="56.25">
      <c r="A9" s="3">
        <v>2</v>
      </c>
      <c r="B9" s="57" t="s">
        <v>19</v>
      </c>
      <c r="C9" s="16" t="s">
        <v>1</v>
      </c>
      <c r="D9" s="8">
        <v>3.8</v>
      </c>
      <c r="E9" s="31">
        <v>1.25</v>
      </c>
      <c r="F9" s="33">
        <f>40*160/10000</f>
        <v>0.64</v>
      </c>
      <c r="G9" s="24">
        <f>40*160/20000</f>
        <v>0.32</v>
      </c>
      <c r="H9" s="24">
        <f>40*160/30000</f>
        <v>0.21333333333333335</v>
      </c>
      <c r="I9" s="35">
        <f>40*160/40000</f>
        <v>0.16</v>
      </c>
      <c r="J9" s="37">
        <f>SUM(D9,E9,F9)</f>
        <v>5.6899999999999995</v>
      </c>
      <c r="K9" s="22">
        <f>SUM(D9,E9,G9)</f>
        <v>5.37</v>
      </c>
      <c r="L9" s="22">
        <f>SUM(D9,E9,H9)</f>
        <v>5.263333333333333</v>
      </c>
      <c r="M9" s="38">
        <f>SUM(D9,E9,I9)</f>
        <v>5.21</v>
      </c>
      <c r="N9" s="45"/>
      <c r="O9" s="45"/>
      <c r="P9" s="45"/>
      <c r="Q9" s="45"/>
    </row>
    <row r="10" spans="1:17" s="2" customFormat="1" ht="93.75">
      <c r="A10" s="3">
        <v>3</v>
      </c>
      <c r="B10" s="57" t="s">
        <v>20</v>
      </c>
      <c r="C10" s="16" t="s">
        <v>0</v>
      </c>
      <c r="D10" s="8">
        <v>4.35</v>
      </c>
      <c r="E10" s="31">
        <v>1.25</v>
      </c>
      <c r="F10" s="33">
        <f>40*160/10000</f>
        <v>0.64</v>
      </c>
      <c r="G10" s="24">
        <f>40*160/20000</f>
        <v>0.32</v>
      </c>
      <c r="H10" s="24">
        <f>40*160/30000</f>
        <v>0.21333333333333335</v>
      </c>
      <c r="I10" s="35">
        <f>40*160/40000</f>
        <v>0.16</v>
      </c>
      <c r="J10" s="37">
        <f>SUM(D10,E10,F10)</f>
        <v>6.239999999999999</v>
      </c>
      <c r="K10" s="22">
        <f>SUM(D10,E10,G10)</f>
        <v>5.92</v>
      </c>
      <c r="L10" s="22">
        <f>SUM(D10,E10,H10)</f>
        <v>5.813333333333333</v>
      </c>
      <c r="M10" s="38">
        <f>SUM(D10,E10,I10)</f>
        <v>5.76</v>
      </c>
      <c r="N10" s="45"/>
      <c r="O10" s="45"/>
      <c r="P10" s="45"/>
      <c r="Q10" s="45"/>
    </row>
    <row r="11" spans="1:17" s="2" customFormat="1" ht="93.75">
      <c r="A11" s="3">
        <v>4</v>
      </c>
      <c r="B11" s="57" t="s">
        <v>21</v>
      </c>
      <c r="C11" s="16" t="s">
        <v>0</v>
      </c>
      <c r="D11" s="8">
        <v>4.9</v>
      </c>
      <c r="E11" s="31">
        <v>1.25</v>
      </c>
      <c r="F11" s="33">
        <f>40*160/10000</f>
        <v>0.64</v>
      </c>
      <c r="G11" s="24">
        <f>40*160/20000</f>
        <v>0.32</v>
      </c>
      <c r="H11" s="24">
        <f>40*160/30000</f>
        <v>0.21333333333333335</v>
      </c>
      <c r="I11" s="35">
        <f>40*160/40000</f>
        <v>0.16</v>
      </c>
      <c r="J11" s="37">
        <f>SUM(D11,E11,F11)</f>
        <v>6.79</v>
      </c>
      <c r="K11" s="22">
        <f>SUM(D11,E11,G11)</f>
        <v>6.470000000000001</v>
      </c>
      <c r="L11" s="22">
        <f>SUM(D11,E11,H11)</f>
        <v>6.363333333333333</v>
      </c>
      <c r="M11" s="38">
        <f>SUM(D11,E11,I11)</f>
        <v>6.3100000000000005</v>
      </c>
      <c r="N11" s="45"/>
      <c r="O11" s="45"/>
      <c r="P11" s="45"/>
      <c r="Q11" s="45"/>
    </row>
    <row r="12" spans="1:17" s="2" customFormat="1" ht="75">
      <c r="A12" s="4">
        <v>5</v>
      </c>
      <c r="B12" s="58" t="s">
        <v>22</v>
      </c>
      <c r="C12" s="21" t="s">
        <v>0</v>
      </c>
      <c r="D12" s="13">
        <v>4.9</v>
      </c>
      <c r="E12" s="32">
        <v>1.25</v>
      </c>
      <c r="F12" s="34">
        <f>40*160/10000</f>
        <v>0.64</v>
      </c>
      <c r="G12" s="25">
        <f>40*160/20000</f>
        <v>0.32</v>
      </c>
      <c r="H12" s="25">
        <f>40*160/30000</f>
        <v>0.21333333333333335</v>
      </c>
      <c r="I12" s="36">
        <f>40*160/40000</f>
        <v>0.16</v>
      </c>
      <c r="J12" s="39">
        <f>SUM(D12,E12,F12)</f>
        <v>6.79</v>
      </c>
      <c r="K12" s="23">
        <f>SUM(D12,E12,G12)</f>
        <v>6.470000000000001</v>
      </c>
      <c r="L12" s="23">
        <f>SUM(D12,E12,H12)</f>
        <v>6.363333333333333</v>
      </c>
      <c r="M12" s="40">
        <f>SUM(D12,E12,I12)</f>
        <v>6.3100000000000005</v>
      </c>
      <c r="N12" s="46"/>
      <c r="O12" s="46"/>
      <c r="P12" s="46"/>
      <c r="Q12" s="46"/>
    </row>
    <row r="13" spans="1:13" s="2" customFormat="1" ht="75">
      <c r="A13" s="5">
        <v>6</v>
      </c>
      <c r="B13" s="56" t="s">
        <v>23</v>
      </c>
      <c r="C13" s="15" t="s">
        <v>2</v>
      </c>
      <c r="D13" s="11">
        <v>4.85</v>
      </c>
      <c r="E13" s="12">
        <v>1.25</v>
      </c>
      <c r="F13" s="29"/>
      <c r="G13" s="30"/>
      <c r="H13" s="30"/>
      <c r="I13" s="30"/>
      <c r="J13" s="30"/>
      <c r="K13" s="30"/>
      <c r="L13" s="30"/>
      <c r="M13" s="30"/>
    </row>
    <row r="14" spans="1:13" s="2" customFormat="1" ht="112.5">
      <c r="A14" s="3">
        <v>7</v>
      </c>
      <c r="B14" s="57" t="s">
        <v>24</v>
      </c>
      <c r="C14" s="17" t="s">
        <v>4</v>
      </c>
      <c r="D14" s="8">
        <v>4</v>
      </c>
      <c r="E14" s="9">
        <v>1.25</v>
      </c>
      <c r="F14" s="26"/>
      <c r="G14" s="27"/>
      <c r="H14" s="27"/>
      <c r="I14" s="27"/>
      <c r="J14" s="27"/>
      <c r="K14" s="27"/>
      <c r="L14" s="27"/>
      <c r="M14" s="27"/>
    </row>
    <row r="15" spans="1:13" s="2" customFormat="1" ht="56.25">
      <c r="A15" s="3">
        <v>8</v>
      </c>
      <c r="B15" s="57" t="s">
        <v>25</v>
      </c>
      <c r="C15" s="16" t="s">
        <v>0</v>
      </c>
      <c r="D15" s="8">
        <v>6.45</v>
      </c>
      <c r="E15" s="9">
        <v>1.25</v>
      </c>
      <c r="F15" s="26"/>
      <c r="G15" s="27"/>
      <c r="H15" s="27"/>
      <c r="I15" s="27"/>
      <c r="J15" s="27"/>
      <c r="K15" s="27"/>
      <c r="L15" s="27"/>
      <c r="M15" s="27"/>
    </row>
    <row r="16" spans="1:13" s="2" customFormat="1" ht="112.5">
      <c r="A16" s="3">
        <v>9</v>
      </c>
      <c r="B16" s="57" t="s">
        <v>26</v>
      </c>
      <c r="C16" s="16" t="s">
        <v>0</v>
      </c>
      <c r="D16" s="8">
        <v>5.55</v>
      </c>
      <c r="E16" s="9">
        <v>1.25</v>
      </c>
      <c r="F16" s="26"/>
      <c r="G16" s="27"/>
      <c r="H16" s="27"/>
      <c r="I16" s="27"/>
      <c r="J16" s="27"/>
      <c r="K16" s="27"/>
      <c r="L16" s="27"/>
      <c r="M16" s="27"/>
    </row>
    <row r="17" spans="1:13" s="2" customFormat="1" ht="93.75">
      <c r="A17" s="3">
        <v>10</v>
      </c>
      <c r="B17" s="57" t="s">
        <v>27</v>
      </c>
      <c r="C17" s="16" t="s">
        <v>0</v>
      </c>
      <c r="D17" s="8">
        <v>5</v>
      </c>
      <c r="E17" s="9">
        <v>1.25</v>
      </c>
      <c r="F17" s="26"/>
      <c r="G17" s="27"/>
      <c r="H17" s="27"/>
      <c r="I17" s="27"/>
      <c r="J17" s="27"/>
      <c r="K17" s="27"/>
      <c r="L17" s="27"/>
      <c r="M17" s="27"/>
    </row>
    <row r="18" spans="1:13" s="2" customFormat="1" ht="93.75">
      <c r="A18" s="3">
        <v>11</v>
      </c>
      <c r="B18" s="57" t="s">
        <v>28</v>
      </c>
      <c r="C18" s="16" t="s">
        <v>3</v>
      </c>
      <c r="D18" s="8">
        <v>6.9</v>
      </c>
      <c r="E18" s="9">
        <v>1.25</v>
      </c>
      <c r="F18" s="26"/>
      <c r="G18" s="27"/>
      <c r="H18" s="27"/>
      <c r="I18" s="27"/>
      <c r="J18" s="27"/>
      <c r="K18" s="27"/>
      <c r="L18" s="27"/>
      <c r="M18" s="27"/>
    </row>
    <row r="19" spans="1:13" s="2" customFormat="1" ht="56.25">
      <c r="A19" s="3">
        <v>12</v>
      </c>
      <c r="B19" s="57" t="s">
        <v>29</v>
      </c>
      <c r="C19" s="16" t="s">
        <v>2</v>
      </c>
      <c r="D19" s="8">
        <v>4</v>
      </c>
      <c r="E19" s="9">
        <v>1.25</v>
      </c>
      <c r="F19" s="26"/>
      <c r="G19" s="27"/>
      <c r="H19" s="27"/>
      <c r="I19" s="27"/>
      <c r="J19" s="27"/>
      <c r="K19" s="27"/>
      <c r="L19" s="27"/>
      <c r="M19" s="27"/>
    </row>
    <row r="20" spans="1:13" s="2" customFormat="1" ht="75">
      <c r="A20" s="3">
        <v>13</v>
      </c>
      <c r="B20" s="57" t="s">
        <v>30</v>
      </c>
      <c r="C20" s="16" t="s">
        <v>0</v>
      </c>
      <c r="D20" s="8"/>
      <c r="E20" s="9"/>
      <c r="F20" s="26"/>
      <c r="G20" s="28" t="s">
        <v>6</v>
      </c>
      <c r="H20" s="27"/>
      <c r="I20" s="27"/>
      <c r="J20" s="27"/>
      <c r="K20" s="27"/>
      <c r="L20" s="27"/>
      <c r="M20" s="27"/>
    </row>
    <row r="21" spans="1:13" s="2" customFormat="1" ht="37.5">
      <c r="A21" s="3">
        <v>14</v>
      </c>
      <c r="B21" s="59" t="s">
        <v>31</v>
      </c>
      <c r="C21" s="16" t="s">
        <v>0</v>
      </c>
      <c r="D21" s="19"/>
      <c r="E21" s="20"/>
      <c r="F21" s="26"/>
      <c r="G21" s="28" t="s">
        <v>6</v>
      </c>
      <c r="H21" s="27"/>
      <c r="I21" s="27"/>
      <c r="J21" s="27"/>
      <c r="K21" s="27"/>
      <c r="L21" s="27"/>
      <c r="M21" s="27"/>
    </row>
    <row r="22" spans="1:13" s="2" customFormat="1" ht="56.25">
      <c r="A22" s="3">
        <v>15</v>
      </c>
      <c r="B22" s="59" t="s">
        <v>32</v>
      </c>
      <c r="C22" s="16" t="s">
        <v>0</v>
      </c>
      <c r="D22" s="19"/>
      <c r="E22" s="20"/>
      <c r="F22" s="26"/>
      <c r="G22" s="28" t="s">
        <v>6</v>
      </c>
      <c r="H22" s="27"/>
      <c r="I22" s="27"/>
      <c r="J22" s="27"/>
      <c r="K22" s="27"/>
      <c r="L22" s="27"/>
      <c r="M22" s="27"/>
    </row>
    <row r="23" spans="1:13" s="2" customFormat="1" ht="56.25">
      <c r="A23" s="3">
        <v>16</v>
      </c>
      <c r="B23" s="59" t="s">
        <v>33</v>
      </c>
      <c r="C23" s="16" t="s">
        <v>5</v>
      </c>
      <c r="D23" s="19"/>
      <c r="E23" s="20"/>
      <c r="F23" s="26"/>
      <c r="G23" s="28" t="s">
        <v>6</v>
      </c>
      <c r="H23" s="27"/>
      <c r="I23" s="27"/>
      <c r="J23" s="27"/>
      <c r="K23" s="27"/>
      <c r="L23" s="27"/>
      <c r="M23" s="27"/>
    </row>
    <row r="24" spans="1:13" s="2" customFormat="1" ht="54" customHeight="1">
      <c r="A24" s="3">
        <v>17</v>
      </c>
      <c r="B24" s="57" t="s">
        <v>34</v>
      </c>
      <c r="C24" s="65" t="s">
        <v>39</v>
      </c>
      <c r="D24" s="8"/>
      <c r="E24" s="9"/>
      <c r="F24" s="26"/>
      <c r="G24" s="27"/>
      <c r="H24" s="27"/>
      <c r="I24" s="27"/>
      <c r="J24" s="27"/>
      <c r="K24" s="27"/>
      <c r="L24" s="27"/>
      <c r="M24" s="27"/>
    </row>
    <row r="25" spans="1:13" s="2" customFormat="1" ht="112.5">
      <c r="A25" s="3">
        <v>18</v>
      </c>
      <c r="B25" s="57" t="s">
        <v>35</v>
      </c>
      <c r="C25" s="66"/>
      <c r="D25" s="8"/>
      <c r="E25" s="9"/>
      <c r="F25" s="26"/>
      <c r="G25" s="28" t="s">
        <v>6</v>
      </c>
      <c r="H25" s="27"/>
      <c r="I25" s="27"/>
      <c r="J25" s="27"/>
      <c r="K25" s="27"/>
      <c r="L25" s="27"/>
      <c r="M25" s="27"/>
    </row>
    <row r="26" spans="1:13" s="2" customFormat="1" ht="93.75">
      <c r="A26" s="3">
        <v>19</v>
      </c>
      <c r="B26" s="57" t="s">
        <v>36</v>
      </c>
      <c r="C26" s="66"/>
      <c r="D26" s="8"/>
      <c r="E26" s="9"/>
      <c r="F26" s="26"/>
      <c r="G26" s="27"/>
      <c r="H26" s="27"/>
      <c r="I26" s="27"/>
      <c r="J26" s="27"/>
      <c r="K26" s="27"/>
      <c r="L26" s="27"/>
      <c r="M26" s="27"/>
    </row>
    <row r="27" spans="1:13" s="2" customFormat="1" ht="56.25">
      <c r="A27" s="3">
        <v>20</v>
      </c>
      <c r="B27" s="59" t="s">
        <v>37</v>
      </c>
      <c r="C27" s="66"/>
      <c r="D27" s="19"/>
      <c r="E27" s="20"/>
      <c r="F27" s="26"/>
      <c r="G27" s="28"/>
      <c r="H27" s="27"/>
      <c r="I27" s="27"/>
      <c r="J27" s="27"/>
      <c r="K27" s="27"/>
      <c r="L27" s="27"/>
      <c r="M27" s="27"/>
    </row>
    <row r="28" spans="1:13" s="2" customFormat="1" ht="37.5">
      <c r="A28" s="4">
        <v>21</v>
      </c>
      <c r="B28" s="58" t="s">
        <v>38</v>
      </c>
      <c r="C28" s="67"/>
      <c r="D28" s="13"/>
      <c r="E28" s="14"/>
      <c r="F28" s="26"/>
      <c r="G28" s="27"/>
      <c r="H28" s="27"/>
      <c r="I28" s="27"/>
      <c r="J28" s="27"/>
      <c r="K28" s="27"/>
      <c r="L28" s="27"/>
      <c r="M28" s="27"/>
    </row>
    <row r="29" ht="15.75">
      <c r="E29" s="6"/>
    </row>
  </sheetData>
  <sheetProtection/>
  <mergeCells count="8">
    <mergeCell ref="C24:C28"/>
    <mergeCell ref="F6:I6"/>
    <mergeCell ref="J6:M6"/>
    <mergeCell ref="F5:M5"/>
    <mergeCell ref="A1:H1"/>
    <mergeCell ref="A3:E3"/>
    <mergeCell ref="A2:E2"/>
    <mergeCell ref="N6:Q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 Trung</dc:creator>
  <cp:keywords/>
  <dc:description/>
  <cp:lastModifiedBy>Admin</cp:lastModifiedBy>
  <dcterms:created xsi:type="dcterms:W3CDTF">2010-05-19T11:06:17Z</dcterms:created>
  <dcterms:modified xsi:type="dcterms:W3CDTF">2010-08-03T07:56:06Z</dcterms:modified>
  <cp:category/>
  <cp:version/>
  <cp:contentType/>
  <cp:contentStatus/>
</cp:coreProperties>
</file>